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<sst xmlns="http://schemas.openxmlformats.org/spreadsheetml/2006/main" count="44" uniqueCount="32">
  <si>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</si>
  <si>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</si>
  <si>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</si>
  <si>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</si>
  <si>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</si>
  <si>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</si>
  <si>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</si>
  <si>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</si>
  <si>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</si>
  <si>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TOTAL</t>
  </si>
  <si>
    <t>TRIM.I</t>
  </si>
  <si>
    <t>TRIM.II</t>
  </si>
  <si>
    <t xml:space="preserve">Andimed  </t>
  </si>
  <si>
    <t xml:space="preserve">Medis  </t>
  </si>
  <si>
    <t xml:space="preserve">Pro Vitam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</si>
  <si>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</si>
  <si>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</si>
  <si>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</si>
  <si>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</si>
  <si>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>MONITORIZARE</t>
  </si>
  <si>
    <t>TOTAL curente</t>
  </si>
  <si>
    <t>PREVENTIE</t>
  </si>
  <si>
    <t>IULIE</t>
  </si>
  <si>
    <t>AUGUST</t>
  </si>
  <si>
    <t>SEPTEMBRIE</t>
  </si>
  <si>
    <t>OCTOMBRIE</t>
  </si>
  <si>
    <t>NOIEMBRIE</t>
  </si>
  <si>
    <t>DECEMBRIE</t>
  </si>
  <si>
    <t>TRIM.III</t>
  </si>
  <si>
    <t>TRIM.IV</t>
  </si>
  <si>
    <t>Phoenix</t>
  </si>
  <si>
    <t xml:space="preserve">TABEL CU SUMELE CONTRACTATE ÎN ANUL 2024 PENTRU SPECIALITATILE PARACLINICE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</si>
</sst>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  <numFmt numFmtId="170" formatCode="_-* #,##0.0_-;\-* #,##0.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9"/>
      <color indexed="8"/>
      <name val="Calibri"/>
      <family val="2"/>
    </font>
    <font>
      <u val="singleAccounting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43" fontId="20" fillId="0" borderId="11" xfId="42" applyFont="1" applyBorder="1" applyAlignment="1">
      <alignment horizontal="right" vertical="justify"/>
    </xf>
    <xf numFmtId="43" fontId="20" fillId="0" borderId="11" xfId="42" applyFont="1" applyBorder="1" applyAlignment="1">
      <alignment horizontal="right" vertical="justify"/>
    </xf>
    <xf numFmtId="168" fontId="20" fillId="0" borderId="11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1" xfId="0" applyNumberFormat="1" applyFont="1" applyBorder="1" applyAlignment="1">
      <alignment vertical="top" wrapText="1"/>
    </xf>
    <xf numFmtId="164" fontId="20" fillId="0" borderId="12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1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1" xfId="0" applyFont="1" applyBorder="1" applyAlignment="1">
      <alignment horizontal="center"/>
    </xf>
    <xf numFmtId="0" fontId="23" fillId="0" borderId="0" xfId="0" applyFont="1" applyAlignment="1">
      <alignment wrapText="1"/>
    </xf>
    <xf numFmtId="43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43" fontId="20" fillId="0" borderId="11" xfId="42" applyFont="1" applyFill="1" applyBorder="1" applyAlignment="1">
      <alignment horizontal="right" vertical="justify"/>
    </xf>
    <xf numFmtId="0" fontId="21" fillId="0" borderId="0" xfId="0" applyFont="1" applyFill="1" applyAlignment="1">
      <alignment/>
    </xf>
    <xf numFmtId="43" fontId="20" fillId="0" borderId="0" xfId="42" applyFont="1" applyAlignment="1">
      <alignment/>
    </xf>
    <xf numFmtId="164" fontId="20" fillId="0" borderId="0" xfId="0" applyNumberFormat="1" applyFont="1" applyAlignment="1">
      <alignment/>
    </xf>
    <xf numFmtId="43" fontId="24" fillId="0" borderId="0" xfId="42" applyFont="1" applyAlignment="1">
      <alignment/>
    </xf>
    <xf numFmtId="0" fontId="0" fillId="0" borderId="13" xfId="0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0.140625" style="10" customWidth="1"/>
    <col min="2" max="2" width="12.57421875" style="10" customWidth="1"/>
    <col min="3" max="3" width="13.00390625" style="10" customWidth="1"/>
    <col min="4" max="5" width="12.57421875" style="10" customWidth="1"/>
    <col min="6" max="6" width="15.7109375" style="10" customWidth="1"/>
    <col min="7" max="7" width="12.57421875" style="10" customWidth="1"/>
    <col min="8" max="8" width="16.00390625" style="10" bestFit="1" customWidth="1"/>
    <col min="9" max="9" width="12.57421875" style="25" customWidth="1"/>
    <col min="10" max="13" width="12.57421875" style="10" customWidth="1"/>
    <col min="14" max="14" width="15.57421875" style="10" customWidth="1"/>
    <col min="15" max="16384" width="9.140625" style="10" customWidth="1"/>
  </cols>
  <sheetData>
    <row r="1" spans="1:13" s="2" customFormat="1" ht="33" customHeight="1">
      <c r="A1" s="1"/>
      <c r="B1" s="32" t="s">
        <v>31</v>
      </c>
      <c r="C1" s="32"/>
      <c r="D1" s="32"/>
      <c r="E1" s="32"/>
      <c r="F1" s="32"/>
      <c r="G1" s="29"/>
      <c r="H1" s="21"/>
      <c r="I1" s="22"/>
      <c r="J1" s="21"/>
      <c r="K1" s="21"/>
      <c r="L1" s="21"/>
      <c r="M1" s="21"/>
    </row>
    <row r="2" spans="1:14" s="2" customFormat="1" ht="15.75" customHeight="1">
      <c r="A2" s="3"/>
      <c r="B2" s="4" t="s">
        <v>4</v>
      </c>
      <c r="C2" s="4" t="s">
        <v>5</v>
      </c>
      <c r="D2" s="4" t="s">
        <v>0</v>
      </c>
      <c r="E2" s="4" t="s">
        <v>6</v>
      </c>
      <c r="F2" s="5" t="s">
        <v>7</v>
      </c>
      <c r="G2" s="5" t="s">
        <v>8</v>
      </c>
      <c r="H2" s="5" t="s">
        <v>22</v>
      </c>
      <c r="I2" s="23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18" t="s">
        <v>9</v>
      </c>
    </row>
    <row r="3" spans="1:14" ht="21.75" customHeight="1">
      <c r="A3" s="6" t="s">
        <v>12</v>
      </c>
      <c r="B3" s="7">
        <v>36952</v>
      </c>
      <c r="C3" s="7">
        <v>23007</v>
      </c>
      <c r="D3" s="7">
        <v>23140.47</v>
      </c>
      <c r="E3" s="7">
        <v>20230</v>
      </c>
      <c r="F3" s="8">
        <v>19430</v>
      </c>
      <c r="G3" s="8"/>
      <c r="H3" s="8"/>
      <c r="I3" s="24"/>
      <c r="J3" s="8"/>
      <c r="K3" s="8"/>
      <c r="L3" s="8"/>
      <c r="M3" s="8"/>
      <c r="N3" s="9">
        <f>SUM(B3:M3)</f>
        <v>122759.47</v>
      </c>
    </row>
    <row r="4" spans="1:14" ht="19.5" customHeight="1">
      <c r="A4" s="6" t="s">
        <v>13</v>
      </c>
      <c r="B4" s="7">
        <v>113362</v>
      </c>
      <c r="C4" s="7">
        <v>70581</v>
      </c>
      <c r="D4" s="7">
        <v>70980.3</v>
      </c>
      <c r="E4" s="7">
        <v>60258</v>
      </c>
      <c r="F4" s="8">
        <v>57872</v>
      </c>
      <c r="G4" s="8"/>
      <c r="H4" s="8"/>
      <c r="I4" s="24"/>
      <c r="J4" s="8"/>
      <c r="K4" s="8"/>
      <c r="L4" s="8"/>
      <c r="M4" s="8"/>
      <c r="N4" s="9">
        <f>SUM(B4:M4)</f>
        <v>373053.3</v>
      </c>
    </row>
    <row r="5" spans="1:14" ht="15.75">
      <c r="A5" s="6" t="s">
        <v>14</v>
      </c>
      <c r="B5" s="7">
        <v>100846</v>
      </c>
      <c r="C5" s="7">
        <v>62789</v>
      </c>
      <c r="D5" s="7">
        <v>63146.69</v>
      </c>
      <c r="E5" s="7">
        <v>55288</v>
      </c>
      <c r="F5" s="8">
        <v>53101</v>
      </c>
      <c r="G5" s="8"/>
      <c r="H5" s="8"/>
      <c r="I5" s="24"/>
      <c r="J5" s="8"/>
      <c r="K5" s="8"/>
      <c r="L5" s="8"/>
      <c r="M5" s="8"/>
      <c r="N5" s="9">
        <f>SUM(B5:M5)</f>
        <v>335170.69</v>
      </c>
    </row>
    <row r="6" spans="1:14" ht="25.5">
      <c r="A6" s="11" t="s">
        <v>1</v>
      </c>
      <c r="B6" s="7">
        <f aca="true" t="shared" si="0" ref="B6:N6">SUM(B3:B5)</f>
        <v>251160</v>
      </c>
      <c r="C6" s="7">
        <f t="shared" si="0"/>
        <v>156377</v>
      </c>
      <c r="D6" s="7">
        <f t="shared" si="0"/>
        <v>157267.46000000002</v>
      </c>
      <c r="E6" s="7">
        <f t="shared" si="0"/>
        <v>135776</v>
      </c>
      <c r="F6" s="7">
        <f t="shared" si="0"/>
        <v>130403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830983.46</v>
      </c>
    </row>
    <row r="7" spans="1:14" ht="15.75">
      <c r="A7" s="12"/>
      <c r="B7" s="2" t="s">
        <v>9</v>
      </c>
      <c r="C7" s="2" t="s">
        <v>10</v>
      </c>
      <c r="D7" s="13">
        <f>SUM(B6:D6)</f>
        <v>564804.46</v>
      </c>
      <c r="E7" s="2"/>
      <c r="F7" s="2" t="s">
        <v>11</v>
      </c>
      <c r="G7" s="13">
        <f>SUM(E6:G6)</f>
        <v>266179</v>
      </c>
      <c r="H7" s="13"/>
      <c r="I7" s="2" t="s">
        <v>28</v>
      </c>
      <c r="J7" s="13">
        <f>SUM(H6:J6)</f>
        <v>0</v>
      </c>
      <c r="K7" s="13"/>
      <c r="L7" s="2" t="s">
        <v>29</v>
      </c>
      <c r="M7" s="13">
        <f>SUM(K6:M6)</f>
        <v>0</v>
      </c>
      <c r="N7" s="14"/>
    </row>
    <row r="8" spans="1:14" ht="18.75" customHeight="1">
      <c r="A8" s="15" t="s">
        <v>15</v>
      </c>
      <c r="B8" s="7">
        <v>33914</v>
      </c>
      <c r="C8" s="7">
        <v>21115</v>
      </c>
      <c r="D8" s="7">
        <v>21345.4</v>
      </c>
      <c r="E8" s="7">
        <v>18105</v>
      </c>
      <c r="F8" s="8">
        <v>17388</v>
      </c>
      <c r="G8" s="8"/>
      <c r="H8" s="8"/>
      <c r="I8" s="24"/>
      <c r="J8" s="8"/>
      <c r="K8" s="8"/>
      <c r="L8" s="8"/>
      <c r="M8" s="8"/>
      <c r="N8" s="9">
        <f>SUM(B8:M8)</f>
        <v>111867.4</v>
      </c>
    </row>
    <row r="9" spans="1:14" ht="18.75" customHeight="1">
      <c r="A9" s="30" t="s">
        <v>30</v>
      </c>
      <c r="B9" s="7">
        <v>38761</v>
      </c>
      <c r="C9" s="7">
        <v>24133</v>
      </c>
      <c r="D9" s="7">
        <v>25019</v>
      </c>
      <c r="E9" s="7">
        <v>21008</v>
      </c>
      <c r="F9" s="8">
        <v>20177</v>
      </c>
      <c r="G9" s="8"/>
      <c r="H9" s="8"/>
      <c r="I9" s="24"/>
      <c r="J9" s="8"/>
      <c r="K9" s="8"/>
      <c r="L9" s="8"/>
      <c r="M9" s="8"/>
      <c r="N9" s="9">
        <f>SUM(B9:M9)</f>
        <v>129098</v>
      </c>
    </row>
    <row r="10" spans="1:14" ht="38.25">
      <c r="A10" s="11" t="s">
        <v>16</v>
      </c>
      <c r="B10" s="7">
        <v>96254</v>
      </c>
      <c r="C10" s="7">
        <v>59930</v>
      </c>
      <c r="D10" s="7">
        <v>61399.13</v>
      </c>
      <c r="E10" s="7">
        <v>52167</v>
      </c>
      <c r="F10" s="8">
        <v>50103</v>
      </c>
      <c r="G10" s="8"/>
      <c r="H10" s="8"/>
      <c r="I10" s="24"/>
      <c r="J10" s="8"/>
      <c r="K10" s="8"/>
      <c r="L10" s="8"/>
      <c r="M10" s="8"/>
      <c r="N10" s="9">
        <f>SUM(B10:M10)</f>
        <v>319853.13</v>
      </c>
    </row>
    <row r="11" spans="1:14" ht="38.25">
      <c r="A11" s="11" t="s">
        <v>17</v>
      </c>
      <c r="B11" s="7">
        <v>31171</v>
      </c>
      <c r="C11" s="7">
        <v>19408</v>
      </c>
      <c r="D11" s="7">
        <v>19574.65</v>
      </c>
      <c r="E11" s="7">
        <v>16894</v>
      </c>
      <c r="F11" s="8">
        <v>16226</v>
      </c>
      <c r="G11" s="8"/>
      <c r="H11" s="8"/>
      <c r="I11" s="24"/>
      <c r="J11" s="8"/>
      <c r="K11" s="8"/>
      <c r="L11" s="8"/>
      <c r="M11" s="8"/>
      <c r="N11" s="9">
        <f>SUM(B11:M11)</f>
        <v>103273.65</v>
      </c>
    </row>
    <row r="12" spans="1:14" ht="28.5" customHeight="1">
      <c r="A12" s="11" t="s">
        <v>2</v>
      </c>
      <c r="B12" s="7">
        <f>SUM(B8:B11)</f>
        <v>200100</v>
      </c>
      <c r="C12" s="7">
        <f aca="true" t="shared" si="1" ref="C12:N12">SUM(C8:C11)</f>
        <v>124586</v>
      </c>
      <c r="D12" s="7">
        <f t="shared" si="1"/>
        <v>127338.18</v>
      </c>
      <c r="E12" s="7">
        <f t="shared" si="1"/>
        <v>108174</v>
      </c>
      <c r="F12" s="7">
        <f t="shared" si="1"/>
        <v>103894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664092.18</v>
      </c>
    </row>
    <row r="13" spans="1:14" ht="15.75">
      <c r="A13" s="16"/>
      <c r="B13" s="2" t="s">
        <v>9</v>
      </c>
      <c r="C13" s="2" t="s">
        <v>10</v>
      </c>
      <c r="D13" s="13">
        <f>SUM(B12:D12)</f>
        <v>452024.18</v>
      </c>
      <c r="E13" s="2"/>
      <c r="F13" s="2" t="s">
        <v>11</v>
      </c>
      <c r="G13" s="13">
        <f>SUM(E12:G12)</f>
        <v>212068</v>
      </c>
      <c r="H13" s="13"/>
      <c r="I13" s="2" t="s">
        <v>28</v>
      </c>
      <c r="J13" s="13">
        <f>SUM(H12:J12)</f>
        <v>0</v>
      </c>
      <c r="K13" s="13"/>
      <c r="L13" s="2" t="s">
        <v>29</v>
      </c>
      <c r="M13" s="13">
        <f>SUM(K12:M12)</f>
        <v>0</v>
      </c>
      <c r="N13" s="14"/>
    </row>
    <row r="14" spans="1:14" ht="40.5" customHeight="1">
      <c r="A14" s="11" t="s">
        <v>18</v>
      </c>
      <c r="B14" s="8">
        <v>8740</v>
      </c>
      <c r="C14" s="8">
        <v>5442</v>
      </c>
      <c r="D14" s="8">
        <v>5486.4</v>
      </c>
      <c r="E14" s="8">
        <v>4725</v>
      </c>
      <c r="F14" s="8">
        <v>4539</v>
      </c>
      <c r="G14" s="8"/>
      <c r="H14" s="8"/>
      <c r="I14" s="24"/>
      <c r="J14" s="8"/>
      <c r="K14" s="8"/>
      <c r="L14" s="8"/>
      <c r="M14" s="8"/>
      <c r="N14" s="9">
        <f>SUM(B14:M14)</f>
        <v>28932.4</v>
      </c>
    </row>
    <row r="15" spans="1:14" ht="28.5" customHeight="1">
      <c r="A15" s="11" t="s">
        <v>3</v>
      </c>
      <c r="B15" s="7">
        <f aca="true" t="shared" si="2" ref="B15:M15">B14</f>
        <v>8740</v>
      </c>
      <c r="C15" s="7">
        <f t="shared" si="2"/>
        <v>5442</v>
      </c>
      <c r="D15" s="7">
        <f t="shared" si="2"/>
        <v>5486.4</v>
      </c>
      <c r="E15" s="7">
        <f t="shared" si="2"/>
        <v>4725</v>
      </c>
      <c r="F15" s="7">
        <f t="shared" si="2"/>
        <v>4539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9">
        <f>SUM(B15:M15)</f>
        <v>28932.4</v>
      </c>
    </row>
    <row r="16" spans="1:13" ht="15" customHeight="1">
      <c r="A16" s="17"/>
      <c r="B16" s="2" t="s">
        <v>9</v>
      </c>
      <c r="C16" s="2" t="s">
        <v>10</v>
      </c>
      <c r="D16" s="20">
        <f>B6+C6+D6+B12+C12+D12+B15+C15+D15</f>
        <v>1036497.0399999999</v>
      </c>
      <c r="E16" s="2"/>
      <c r="F16" s="2" t="s">
        <v>11</v>
      </c>
      <c r="G16" s="13">
        <f>E6+F6+G6+E12+F12+G12+E15+F15+G15</f>
        <v>487511</v>
      </c>
      <c r="H16" s="13"/>
      <c r="I16" s="2" t="s">
        <v>28</v>
      </c>
      <c r="J16" s="13">
        <f>H6+I6+J6+H12+I12+J12+H15+I15+J15</f>
        <v>0</v>
      </c>
      <c r="K16" s="13"/>
      <c r="L16" s="2" t="s">
        <v>29</v>
      </c>
      <c r="M16" s="13">
        <f>K6+L6+M6+K12+L12+M12+K15+L15+M15</f>
        <v>0</v>
      </c>
    </row>
    <row r="17" spans="1:14" ht="24.75">
      <c r="A17" s="19" t="s">
        <v>20</v>
      </c>
      <c r="B17" s="13">
        <f>B15+B12+B6</f>
        <v>460000</v>
      </c>
      <c r="C17" s="13">
        <f aca="true" t="shared" si="3" ref="C17:N17">C15+C12+C6</f>
        <v>286405</v>
      </c>
      <c r="D17" s="13">
        <f t="shared" si="3"/>
        <v>290092.04000000004</v>
      </c>
      <c r="E17" s="13">
        <f t="shared" si="3"/>
        <v>248675</v>
      </c>
      <c r="F17" s="13">
        <f t="shared" si="3"/>
        <v>238836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1524008.04</v>
      </c>
    </row>
    <row r="18" spans="1:14" ht="24.75">
      <c r="A18" s="19" t="s">
        <v>19</v>
      </c>
      <c r="B18" s="13">
        <v>173594.16</v>
      </c>
      <c r="C18" s="13">
        <v>0</v>
      </c>
      <c r="D18" s="13">
        <v>171750.03</v>
      </c>
      <c r="E18" s="13">
        <v>211324.24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>SUM(B18:M18)</f>
        <v>556668.4299999999</v>
      </c>
    </row>
    <row r="19" spans="1:14" ht="15.75">
      <c r="A19" s="19" t="s">
        <v>21</v>
      </c>
      <c r="B19" s="13">
        <v>0</v>
      </c>
      <c r="C19" s="13">
        <v>0</v>
      </c>
      <c r="D19" s="13">
        <v>225.53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>SUM(B19:M19)</f>
        <v>225.53</v>
      </c>
    </row>
    <row r="20" spans="1:14" ht="15.75">
      <c r="A20" s="10" t="s">
        <v>9</v>
      </c>
      <c r="B20" s="13">
        <f aca="true" t="shared" si="4" ref="B20:M20">SUM(B17:B19)</f>
        <v>633594.16</v>
      </c>
      <c r="C20" s="13">
        <f t="shared" si="4"/>
        <v>286405</v>
      </c>
      <c r="D20" s="13">
        <f t="shared" si="4"/>
        <v>462067.6000000001</v>
      </c>
      <c r="E20" s="13">
        <f t="shared" si="4"/>
        <v>459999.24</v>
      </c>
      <c r="F20" s="13">
        <f t="shared" si="4"/>
        <v>238836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>SUM(N17:N19)</f>
        <v>2080902</v>
      </c>
    </row>
    <row r="23" spans="1:14" ht="15.75">
      <c r="A23" s="31"/>
      <c r="B23" s="31"/>
      <c r="C23" s="31"/>
      <c r="D23" s="31"/>
      <c r="F23" s="26"/>
      <c r="K23" s="13"/>
      <c r="L23" s="13"/>
      <c r="M23" s="13"/>
      <c r="N23" s="27"/>
    </row>
    <row r="24" spans="1:14" ht="17.25">
      <c r="A24" s="31"/>
      <c r="B24" s="31"/>
      <c r="C24" s="31"/>
      <c r="D24" s="31"/>
      <c r="F24" s="28"/>
      <c r="K24" s="13"/>
      <c r="L24" s="13"/>
      <c r="M24" s="13"/>
      <c r="N24" s="13"/>
    </row>
    <row r="25" spans="1:14" ht="17.25">
      <c r="A25" s="31"/>
      <c r="B25" s="31"/>
      <c r="C25" s="31"/>
      <c r="D25" s="31"/>
      <c r="F25" s="28"/>
      <c r="K25" s="13"/>
      <c r="L25" s="13"/>
      <c r="M25" s="13"/>
      <c r="N25" s="13"/>
    </row>
    <row r="26" spans="1:12" ht="15.75">
      <c r="A26" s="2"/>
      <c r="B26" s="2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>
      <c r="A27" s="2"/>
      <c r="B27" s="13"/>
      <c r="C27" s="13"/>
      <c r="D27" s="13"/>
      <c r="E27" s="13"/>
      <c r="G27" s="13"/>
      <c r="H27" s="13"/>
      <c r="I27" s="13"/>
      <c r="J27" s="13"/>
      <c r="K27" s="13"/>
      <c r="L27" s="13"/>
    </row>
    <row r="28" spans="1:11" ht="15.75">
      <c r="A28" s="2"/>
      <c r="B28" s="2"/>
      <c r="C28" s="13"/>
      <c r="D28" s="13"/>
      <c r="E28" s="13"/>
      <c r="G28" s="13"/>
      <c r="H28" s="13"/>
      <c r="J28" s="13"/>
      <c r="K28" s="13"/>
    </row>
    <row r="29" spans="1:8" ht="15.75">
      <c r="A29" s="2"/>
      <c r="B29" s="2"/>
      <c r="C29" s="2"/>
      <c r="D29" s="13"/>
      <c r="E29" s="13"/>
      <c r="H29" s="13"/>
    </row>
    <row r="30" spans="1:5" ht="15.75">
      <c r="A30" s="2"/>
      <c r="D30" s="13"/>
      <c r="E30" s="13"/>
    </row>
  </sheetData>
  <sheetProtection/>
  <mergeCells count="4">
    <mergeCell ref="A25:D25"/>
    <mergeCell ref="A24:D24"/>
    <mergeCell ref="A23:D23"/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2024-03-04T07:59:28Z</cp:lastPrinted>
  <dcterms:created xsi:type="dcterms:W3CDTF">2020-02-13T12:54:15Z</dcterms:created>
  <dcterms:modified xsi:type="dcterms:W3CDTF">2024-04-25T12:56:19Z</dcterms:modified>
  <cp:category/>
  <cp:version/>
  <cp:contentType/>
  <cp:contentStatus/>
</cp:coreProperties>
</file>